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810" windowHeight="4650" activeTab="0"/>
  </bookViews>
  <sheets>
    <sheet name="Community Account" sheetId="1" r:id="rId1"/>
    <sheet name="Balance Sheet" sheetId="2" r:id="rId2"/>
    <sheet name="Moneymaster Account" sheetId="3" r:id="rId3"/>
    <sheet name="S137 Payments" sheetId="4" r:id="rId4"/>
  </sheets>
  <definedNames>
    <definedName name="_xlnm.Print_Area" localSheetId="1">'Balance Sheet'!$A$1:$N$31</definedName>
    <definedName name="_xlnm.Print_Area" localSheetId="0">'Community Account'!$A$1:$P$50</definedName>
    <definedName name="_xlnm.Print_Area" localSheetId="2">'Moneymaster Account'!$A$1:$P$41</definedName>
    <definedName name="_xlnm.Print_Area" localSheetId="3">'S137 Payments'!$A$1:$N$39</definedName>
  </definedNames>
  <calcPr fullCalcOnLoad="1"/>
</workbook>
</file>

<file path=xl/sharedStrings.xml><?xml version="1.0" encoding="utf-8"?>
<sst xmlns="http://schemas.openxmlformats.org/spreadsheetml/2006/main" count="185" uniqueCount="104">
  <si>
    <t>Kirby Hill &amp; District Parish Council</t>
  </si>
  <si>
    <t>Date</t>
  </si>
  <si>
    <t>Receipts</t>
  </si>
  <si>
    <t>Payments</t>
  </si>
  <si>
    <t>Amount</t>
  </si>
  <si>
    <t>VAT</t>
  </si>
  <si>
    <t>Received From</t>
  </si>
  <si>
    <t>Balance Carried Forward</t>
  </si>
  <si>
    <t>Paid To</t>
  </si>
  <si>
    <t>S137 Payments (List Attached)</t>
  </si>
  <si>
    <t>Cheque</t>
  </si>
  <si>
    <t>Total</t>
  </si>
  <si>
    <t>S137 Donations</t>
  </si>
  <si>
    <t>I certify that these accounts present fairly the financial position of the Parish Council Accounts</t>
  </si>
  <si>
    <t>Signed ………………………………….</t>
  </si>
  <si>
    <t>Dated ………………..</t>
  </si>
  <si>
    <t>Balance Sheet</t>
  </si>
  <si>
    <t>Account</t>
  </si>
  <si>
    <t>Income</t>
  </si>
  <si>
    <t>Expenditure</t>
  </si>
  <si>
    <t>Moneymaster Account</t>
  </si>
  <si>
    <t>Treasurers Account</t>
  </si>
  <si>
    <t>Balance</t>
  </si>
  <si>
    <t>Totals</t>
  </si>
  <si>
    <t>Total (Gross)</t>
  </si>
  <si>
    <t>Sub Totals</t>
  </si>
  <si>
    <t>-</t>
  </si>
  <si>
    <t xml:space="preserve"> </t>
  </si>
  <si>
    <t>Transfers</t>
  </si>
  <si>
    <t xml:space="preserve">                   Moneymaster Account (N0. 21082256)</t>
  </si>
  <si>
    <t>Year: 1 April 2020 - 31 March 2021</t>
  </si>
  <si>
    <t>Balance of Accounts for Year Ending 31 March 2021</t>
  </si>
  <si>
    <t xml:space="preserve">             Community Account (No. 61005928)</t>
  </si>
  <si>
    <t>01.04.20</t>
  </si>
  <si>
    <t>balance b/f</t>
  </si>
  <si>
    <t>03.04.20</t>
  </si>
  <si>
    <t>C E Merson (refund Milby bin padlock)</t>
  </si>
  <si>
    <t xml:space="preserve"> BACS</t>
  </si>
  <si>
    <t>07.04.20</t>
  </si>
  <si>
    <t>Boroughbridge Community Care (Coronavirus donation)</t>
  </si>
  <si>
    <t>28.04.20</t>
  </si>
  <si>
    <t>Standing Oder Clerk's salary</t>
  </si>
  <si>
    <t>HMRC PAYE Jan/Feb/Mar</t>
  </si>
  <si>
    <t>24.04.20</t>
  </si>
  <si>
    <t>HBC Precept 1st half yr</t>
  </si>
  <si>
    <t>30.04.20</t>
  </si>
  <si>
    <t>Parish council websites</t>
  </si>
  <si>
    <t>05.05.20</t>
  </si>
  <si>
    <t>YLCA subscription</t>
  </si>
  <si>
    <t xml:space="preserve">  DD</t>
  </si>
  <si>
    <t>HBC  Milby Island dog bin annual</t>
  </si>
  <si>
    <t>HBC  Milby Island dog bin  x 2 empty</t>
  </si>
  <si>
    <t>15.05.20</t>
  </si>
  <si>
    <t>28.05.20</t>
  </si>
  <si>
    <t>02.06.20</t>
  </si>
  <si>
    <t>Zurich policy renewal to 31/5/21</t>
  </si>
  <si>
    <t>15.06.20</t>
  </si>
  <si>
    <t>HBC   Milby Island dog bin x 2 empty</t>
  </si>
  <si>
    <t>28.06.20</t>
  </si>
  <si>
    <t>29.06.20</t>
  </si>
  <si>
    <t>AA Foster grass cutting first half yr</t>
  </si>
  <si>
    <t>HMRC PAYE Apr/May/Jun</t>
  </si>
  <si>
    <t>15.07.20</t>
  </si>
  <si>
    <t>01.07.20</t>
  </si>
  <si>
    <t>HBC  Milby Island dog bin x2 empty</t>
  </si>
  <si>
    <t>28.07.20</t>
  </si>
  <si>
    <t>15.08.20</t>
  </si>
  <si>
    <t>28.08.20</t>
  </si>
  <si>
    <t>15.09.20</t>
  </si>
  <si>
    <t xml:space="preserve">HBC Milby Island dog bin x2  empty </t>
  </si>
  <si>
    <t>AR Morrison Milby Island 5x grass cuts</t>
  </si>
  <si>
    <t>25.09.20</t>
  </si>
  <si>
    <t>28.09.20</t>
  </si>
  <si>
    <t>01.10.20</t>
  </si>
  <si>
    <t>RBL Poppy Appeal</t>
  </si>
  <si>
    <t>15.10.20</t>
  </si>
  <si>
    <t>HMRC PAYE Jul/Aug/Sep</t>
  </si>
  <si>
    <t>28.10.20</t>
  </si>
  <si>
    <t xml:space="preserve">  DD  </t>
  </si>
  <si>
    <t xml:space="preserve">02.11.20 </t>
  </si>
  <si>
    <t>AA Foster grass cutting 2nd half yr</t>
  </si>
  <si>
    <t>15.11.20</t>
  </si>
  <si>
    <r>
      <t xml:space="preserve">HBC Milby Island dog bin </t>
    </r>
    <r>
      <rPr>
        <b/>
        <sz val="10"/>
        <rFont val="Arial"/>
        <family val="2"/>
      </rPr>
      <t>x3</t>
    </r>
    <r>
      <rPr>
        <sz val="10"/>
        <rFont val="Arial"/>
        <family val="0"/>
      </rPr>
      <t xml:space="preserve">  empty </t>
    </r>
  </si>
  <si>
    <t>17.11.20</t>
  </si>
  <si>
    <t>NE Wayleave</t>
  </si>
  <si>
    <t>28.11.20</t>
  </si>
  <si>
    <t>HBC Precept 2nd half yr</t>
  </si>
  <si>
    <t>28.12.20</t>
  </si>
  <si>
    <t>Standing Order Clerk's salary</t>
  </si>
  <si>
    <t>15.12.20</t>
  </si>
  <si>
    <t>HBC Milby Island dog bin x2 empty</t>
  </si>
  <si>
    <t>02.01.21</t>
  </si>
  <si>
    <t>Coronation Hall</t>
  </si>
  <si>
    <t>12.01.21</t>
  </si>
  <si>
    <t>HMRC PAYE Oct/Nov/Dec</t>
  </si>
  <si>
    <t>15.01.21</t>
  </si>
  <si>
    <t>28.01.21</t>
  </si>
  <si>
    <t>ArborTech</t>
  </si>
  <si>
    <t>28.02.21</t>
  </si>
  <si>
    <t>03.02.21</t>
  </si>
  <si>
    <t>15.03.21</t>
  </si>
  <si>
    <t>HBC Milby Island dog bin x 1 empty</t>
  </si>
  <si>
    <t>28.03.21</t>
  </si>
  <si>
    <t>HMRC VAT Refund (Oct 2018-Sept 2020)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</si>
</sst>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39">
    <font>
      <sz val="10"/>
      <name val="Arial"/>
      <family val="0"/>
    </font>
    <font>
      <b/>
      <sz val="14"/>
      <name val="Century Old Style"/>
      <family val="1"/>
    </font>
    <font>
      <b/>
      <sz val="11"/>
      <name val="Century Old Style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1" xfId="52" applyNumberFormat="1" applyBorder="1" applyAlignment="1" applyProtection="1" quotePrefix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164" fontId="0" fillId="0" borderId="10" xfId="0" applyNumberFormat="1" applyBorder="1" applyAlignment="1">
      <alignment vertical="top"/>
    </xf>
    <xf numFmtId="14" fontId="0" fillId="0" borderId="10" xfId="0" applyNumberFormat="1" applyBorder="1" applyAlignment="1">
      <alignment vertical="top"/>
    </xf>
    <xf numFmtId="14" fontId="0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B10" sqref="B10:E10"/>
    </sheetView>
  </sheetViews>
  <sheetFormatPr defaultColWidth="9.140625" defaultRowHeight="12.75"/>
  <cols>
    <col min="1" max="1" width="10.421875" style="0" customWidth="1"/>
    <col min="5" max="5" width="11.57421875" style="0" customWidth="1"/>
    <col min="6" max="6" width="10.140625" style="0" customWidth="1"/>
    <col min="7" max="7" width="10.140625" style="0" bestFit="1" customWidth="1"/>
    <col min="8" max="8" width="1.421875" style="2" customWidth="1"/>
    <col min="9" max="9" width="10.140625" style="0" customWidth="1"/>
    <col min="12" max="12" width="17.8515625" style="0" customWidth="1"/>
    <col min="13" max="13" width="7.57421875" style="0" customWidth="1"/>
    <col min="14" max="14" width="7.140625" style="0" customWidth="1"/>
    <col min="15" max="15" width="10.140625" style="0" customWidth="1"/>
    <col min="16" max="16" width="10.28125" style="0" customWidth="1"/>
  </cols>
  <sheetData>
    <row r="1" spans="1:16" ht="17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5"/>
      <c r="M1" s="75"/>
      <c r="N1" s="75"/>
      <c r="O1" s="75"/>
      <c r="P1" s="75"/>
    </row>
    <row r="2" spans="4:12" ht="13.5">
      <c r="D2" s="76" t="s">
        <v>32</v>
      </c>
      <c r="E2" s="76"/>
      <c r="F2" s="76"/>
      <c r="G2" s="76"/>
      <c r="H2" s="76"/>
      <c r="I2" s="76"/>
      <c r="J2" s="76"/>
      <c r="K2" s="76"/>
      <c r="L2" s="76"/>
    </row>
    <row r="3" spans="1:16" ht="12.75">
      <c r="A3" s="8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2.75">
      <c r="A4" s="77" t="s">
        <v>2</v>
      </c>
      <c r="B4" s="78"/>
      <c r="C4" s="78"/>
      <c r="D4" s="78"/>
      <c r="E4" s="78"/>
      <c r="F4" s="78"/>
      <c r="G4" s="78"/>
      <c r="I4" s="79" t="s">
        <v>3</v>
      </c>
      <c r="J4" s="47"/>
      <c r="K4" s="47"/>
      <c r="L4" s="47"/>
      <c r="M4" s="47"/>
      <c r="N4" s="47"/>
      <c r="O4" s="47"/>
      <c r="P4" s="48"/>
    </row>
    <row r="5" spans="1:16" ht="25.5">
      <c r="A5" s="13" t="s">
        <v>1</v>
      </c>
      <c r="B5" s="64" t="s">
        <v>6</v>
      </c>
      <c r="C5" s="64"/>
      <c r="D5" s="64"/>
      <c r="E5" s="64"/>
      <c r="F5" s="13" t="s">
        <v>4</v>
      </c>
      <c r="G5" s="13" t="s">
        <v>28</v>
      </c>
      <c r="H5" s="6"/>
      <c r="I5" s="14" t="s">
        <v>1</v>
      </c>
      <c r="J5" s="63" t="s">
        <v>8</v>
      </c>
      <c r="K5" s="63"/>
      <c r="L5" s="63"/>
      <c r="M5" s="13" t="s">
        <v>10</v>
      </c>
      <c r="N5" s="12" t="s">
        <v>5</v>
      </c>
      <c r="O5" s="24" t="s">
        <v>24</v>
      </c>
      <c r="P5" s="13" t="s">
        <v>28</v>
      </c>
    </row>
    <row r="6" spans="1:16" ht="12.75">
      <c r="A6" s="17" t="s">
        <v>33</v>
      </c>
      <c r="B6" s="49" t="s">
        <v>34</v>
      </c>
      <c r="C6" s="50"/>
      <c r="D6" s="50"/>
      <c r="E6" s="51"/>
      <c r="F6" s="11">
        <v>4240.31</v>
      </c>
      <c r="G6" s="8"/>
      <c r="H6" s="6"/>
      <c r="I6" s="17" t="s">
        <v>35</v>
      </c>
      <c r="J6" s="50" t="s">
        <v>36</v>
      </c>
      <c r="K6" s="50"/>
      <c r="L6" s="50"/>
      <c r="M6" s="17" t="s">
        <v>37</v>
      </c>
      <c r="N6" s="32"/>
      <c r="O6" s="33">
        <v>14.22</v>
      </c>
      <c r="P6" s="11"/>
    </row>
    <row r="7" spans="1:16" ht="12">
      <c r="A7" s="17" t="s">
        <v>43</v>
      </c>
      <c r="B7" s="66" t="s">
        <v>44</v>
      </c>
      <c r="C7" s="67"/>
      <c r="D7" s="67"/>
      <c r="E7" s="68"/>
      <c r="F7" s="31">
        <v>2500</v>
      </c>
      <c r="G7" s="8"/>
      <c r="I7" s="16" t="s">
        <v>40</v>
      </c>
      <c r="J7" s="62" t="s">
        <v>41</v>
      </c>
      <c r="K7" s="62"/>
      <c r="L7" s="62"/>
      <c r="M7" s="17"/>
      <c r="N7" s="11"/>
      <c r="O7" s="11">
        <v>129.87</v>
      </c>
      <c r="P7" s="11"/>
    </row>
    <row r="8" spans="1:16" ht="12">
      <c r="A8" s="9" t="s">
        <v>71</v>
      </c>
      <c r="B8" s="72" t="s">
        <v>86</v>
      </c>
      <c r="C8" s="72"/>
      <c r="D8" s="72"/>
      <c r="E8" s="72"/>
      <c r="F8" s="8">
        <v>2500</v>
      </c>
      <c r="G8" s="8"/>
      <c r="I8" s="27" t="s">
        <v>40</v>
      </c>
      <c r="J8" s="62" t="s">
        <v>42</v>
      </c>
      <c r="K8" s="62"/>
      <c r="L8" s="62"/>
      <c r="M8" s="25" t="s">
        <v>37</v>
      </c>
      <c r="N8" s="26"/>
      <c r="O8" s="26">
        <v>97.38</v>
      </c>
      <c r="P8" s="11"/>
    </row>
    <row r="9" spans="1:16" ht="12.75" customHeight="1">
      <c r="A9" s="9" t="s">
        <v>83</v>
      </c>
      <c r="B9" s="62" t="s">
        <v>84</v>
      </c>
      <c r="C9" s="62"/>
      <c r="D9" s="62"/>
      <c r="E9" s="62"/>
      <c r="F9" s="8">
        <v>49.38</v>
      </c>
      <c r="G9" s="8"/>
      <c r="I9" s="27" t="s">
        <v>45</v>
      </c>
      <c r="J9" s="62" t="s">
        <v>46</v>
      </c>
      <c r="K9" s="62"/>
      <c r="L9" s="62"/>
      <c r="M9" s="25" t="s">
        <v>37</v>
      </c>
      <c r="N9" s="26"/>
      <c r="O9" s="26">
        <v>130</v>
      </c>
      <c r="P9" s="11"/>
    </row>
    <row r="10" spans="1:16" ht="12">
      <c r="A10" s="9" t="s">
        <v>99</v>
      </c>
      <c r="B10" s="62" t="s">
        <v>103</v>
      </c>
      <c r="C10" s="62"/>
      <c r="D10" s="62"/>
      <c r="E10" s="62"/>
      <c r="F10" s="8">
        <v>361.4</v>
      </c>
      <c r="G10" s="8"/>
      <c r="I10" s="16" t="s">
        <v>47</v>
      </c>
      <c r="J10" s="62" t="s">
        <v>48</v>
      </c>
      <c r="K10" s="62"/>
      <c r="L10" s="62"/>
      <c r="M10" s="17" t="s">
        <v>37</v>
      </c>
      <c r="N10" s="11"/>
      <c r="O10" s="11">
        <v>297</v>
      </c>
      <c r="P10" s="11"/>
    </row>
    <row r="11" spans="1:16" ht="12">
      <c r="A11" s="9"/>
      <c r="B11" s="62"/>
      <c r="C11" s="62"/>
      <c r="D11" s="62"/>
      <c r="E11" s="62"/>
      <c r="F11" s="8"/>
      <c r="G11" s="8"/>
      <c r="I11" s="16" t="s">
        <v>52</v>
      </c>
      <c r="J11" s="62" t="s">
        <v>50</v>
      </c>
      <c r="K11" s="62"/>
      <c r="L11" s="62"/>
      <c r="M11" s="17" t="s">
        <v>49</v>
      </c>
      <c r="N11" s="11">
        <v>8.4</v>
      </c>
      <c r="O11" s="11">
        <v>50.4</v>
      </c>
      <c r="P11" s="11"/>
    </row>
    <row r="12" spans="1:16" ht="12">
      <c r="A12" s="9"/>
      <c r="B12" s="62"/>
      <c r="C12" s="62"/>
      <c r="D12" s="62"/>
      <c r="E12" s="62"/>
      <c r="F12" s="8"/>
      <c r="G12" s="8"/>
      <c r="I12" s="16" t="s">
        <v>52</v>
      </c>
      <c r="J12" s="62" t="s">
        <v>51</v>
      </c>
      <c r="K12" s="62"/>
      <c r="L12" s="62"/>
      <c r="M12" s="17" t="s">
        <v>49</v>
      </c>
      <c r="N12" s="11"/>
      <c r="O12" s="11">
        <v>13.52</v>
      </c>
      <c r="P12" s="11"/>
    </row>
    <row r="13" spans="1:16" ht="12">
      <c r="A13" s="9"/>
      <c r="B13" s="62"/>
      <c r="C13" s="62"/>
      <c r="D13" s="62"/>
      <c r="E13" s="62"/>
      <c r="F13" s="8"/>
      <c r="G13" s="8"/>
      <c r="I13" s="16" t="s">
        <v>53</v>
      </c>
      <c r="J13" s="62" t="s">
        <v>41</v>
      </c>
      <c r="K13" s="62"/>
      <c r="L13" s="62"/>
      <c r="M13" s="17"/>
      <c r="N13" s="11"/>
      <c r="O13" s="11">
        <v>129.87</v>
      </c>
      <c r="P13" s="11"/>
    </row>
    <row r="14" spans="1:16" ht="12">
      <c r="A14" s="9"/>
      <c r="B14" s="62"/>
      <c r="C14" s="62"/>
      <c r="D14" s="62"/>
      <c r="E14" s="62"/>
      <c r="F14" s="8"/>
      <c r="G14" s="8"/>
      <c r="I14" s="16" t="s">
        <v>54</v>
      </c>
      <c r="J14" s="62" t="s">
        <v>55</v>
      </c>
      <c r="K14" s="62"/>
      <c r="L14" s="62"/>
      <c r="M14" s="17" t="s">
        <v>37</v>
      </c>
      <c r="N14" s="11"/>
      <c r="O14" s="11">
        <v>314.35</v>
      </c>
      <c r="P14" s="11"/>
    </row>
    <row r="15" spans="1:16" ht="12">
      <c r="A15" s="9"/>
      <c r="B15" s="62"/>
      <c r="C15" s="62"/>
      <c r="D15" s="62"/>
      <c r="E15" s="62"/>
      <c r="F15" s="8"/>
      <c r="G15" s="8"/>
      <c r="I15" s="16" t="s">
        <v>56</v>
      </c>
      <c r="J15" s="62" t="s">
        <v>57</v>
      </c>
      <c r="K15" s="62"/>
      <c r="L15" s="62"/>
      <c r="M15" s="17" t="s">
        <v>49</v>
      </c>
      <c r="N15" s="11"/>
      <c r="O15" s="11">
        <v>13.52</v>
      </c>
      <c r="P15" s="11"/>
    </row>
    <row r="16" spans="1:16" ht="12">
      <c r="A16" s="9"/>
      <c r="B16" s="62"/>
      <c r="C16" s="62"/>
      <c r="D16" s="62"/>
      <c r="E16" s="62"/>
      <c r="F16" s="8"/>
      <c r="G16" s="8"/>
      <c r="I16" s="16" t="s">
        <v>58</v>
      </c>
      <c r="J16" s="62" t="s">
        <v>41</v>
      </c>
      <c r="K16" s="62"/>
      <c r="L16" s="62"/>
      <c r="M16" s="17"/>
      <c r="N16" s="11"/>
      <c r="O16" s="11">
        <v>129.87</v>
      </c>
      <c r="P16" s="11"/>
    </row>
    <row r="17" spans="1:16" ht="12">
      <c r="A17" s="9"/>
      <c r="B17" s="62"/>
      <c r="C17" s="62"/>
      <c r="D17" s="62"/>
      <c r="E17" s="62"/>
      <c r="F17" s="8"/>
      <c r="G17" s="8"/>
      <c r="I17" s="16" t="s">
        <v>59</v>
      </c>
      <c r="J17" s="62" t="s">
        <v>60</v>
      </c>
      <c r="K17" s="62"/>
      <c r="L17" s="62"/>
      <c r="M17" s="17" t="s">
        <v>37</v>
      </c>
      <c r="N17" s="11"/>
      <c r="O17" s="11">
        <v>325</v>
      </c>
      <c r="P17" s="11"/>
    </row>
    <row r="18" spans="1:16" ht="12">
      <c r="A18" s="9"/>
      <c r="B18" s="65"/>
      <c r="C18" s="62"/>
      <c r="D18" s="62"/>
      <c r="E18" s="62"/>
      <c r="F18" s="8"/>
      <c r="G18" s="8"/>
      <c r="I18" s="16" t="s">
        <v>63</v>
      </c>
      <c r="J18" s="62" t="s">
        <v>61</v>
      </c>
      <c r="K18" s="62"/>
      <c r="L18" s="62"/>
      <c r="M18" s="17" t="s">
        <v>37</v>
      </c>
      <c r="N18" s="11"/>
      <c r="O18" s="11">
        <v>97.38</v>
      </c>
      <c r="P18" s="11"/>
    </row>
    <row r="19" spans="1:17" ht="12">
      <c r="A19" s="9"/>
      <c r="B19" s="62"/>
      <c r="C19" s="62"/>
      <c r="D19" s="62"/>
      <c r="E19" s="62"/>
      <c r="F19" s="8"/>
      <c r="G19" s="8"/>
      <c r="I19" s="16" t="s">
        <v>62</v>
      </c>
      <c r="J19" s="62" t="s">
        <v>64</v>
      </c>
      <c r="K19" s="62"/>
      <c r="L19" s="62"/>
      <c r="M19" s="17" t="s">
        <v>49</v>
      </c>
      <c r="N19" s="11"/>
      <c r="O19" s="11">
        <v>13.52</v>
      </c>
      <c r="P19" s="11"/>
      <c r="Q19" t="s">
        <v>27</v>
      </c>
    </row>
    <row r="20" spans="1:16" ht="12">
      <c r="A20" s="9"/>
      <c r="B20" s="62"/>
      <c r="C20" s="62"/>
      <c r="D20" s="62"/>
      <c r="E20" s="62"/>
      <c r="F20" s="8"/>
      <c r="G20" s="8"/>
      <c r="I20" s="9" t="s">
        <v>65</v>
      </c>
      <c r="J20" s="62" t="s">
        <v>41</v>
      </c>
      <c r="K20" s="62"/>
      <c r="L20" s="62"/>
      <c r="M20" s="17"/>
      <c r="N20" s="11"/>
      <c r="O20" s="11">
        <v>129.87</v>
      </c>
      <c r="P20" s="11"/>
    </row>
    <row r="21" spans="1:16" ht="12">
      <c r="A21" s="9"/>
      <c r="B21" s="62"/>
      <c r="C21" s="62"/>
      <c r="D21" s="62"/>
      <c r="E21" s="62"/>
      <c r="F21" s="8"/>
      <c r="G21" s="8"/>
      <c r="I21" s="16" t="s">
        <v>66</v>
      </c>
      <c r="J21" s="62" t="s">
        <v>64</v>
      </c>
      <c r="K21" s="62"/>
      <c r="L21" s="62"/>
      <c r="M21" s="17" t="s">
        <v>49</v>
      </c>
      <c r="N21" s="11"/>
      <c r="O21" s="11">
        <v>13.52</v>
      </c>
      <c r="P21" s="11"/>
    </row>
    <row r="22" spans="1:16" ht="12">
      <c r="A22" s="9"/>
      <c r="B22" s="62"/>
      <c r="C22" s="62"/>
      <c r="D22" s="62"/>
      <c r="E22" s="62"/>
      <c r="F22" s="8"/>
      <c r="G22" s="8"/>
      <c r="I22" s="16" t="s">
        <v>67</v>
      </c>
      <c r="J22" s="62" t="s">
        <v>41</v>
      </c>
      <c r="K22" s="62"/>
      <c r="L22" s="62"/>
      <c r="M22" s="17"/>
      <c r="N22" s="11"/>
      <c r="O22" s="11">
        <v>129.87</v>
      </c>
      <c r="P22" s="11"/>
    </row>
    <row r="23" spans="1:16" ht="12">
      <c r="A23" s="9"/>
      <c r="B23" s="62"/>
      <c r="C23" s="62"/>
      <c r="D23" s="62"/>
      <c r="E23" s="62"/>
      <c r="F23" s="8"/>
      <c r="G23" s="8"/>
      <c r="I23" s="9" t="s">
        <v>68</v>
      </c>
      <c r="J23" s="62" t="s">
        <v>69</v>
      </c>
      <c r="K23" s="62"/>
      <c r="L23" s="62"/>
      <c r="M23" s="17" t="s">
        <v>49</v>
      </c>
      <c r="N23" s="11"/>
      <c r="O23" s="11">
        <v>13.52</v>
      </c>
      <c r="P23" s="11"/>
    </row>
    <row r="24" spans="1:16" ht="12">
      <c r="A24" s="9"/>
      <c r="B24" s="62"/>
      <c r="C24" s="62"/>
      <c r="D24" s="62"/>
      <c r="E24" s="62"/>
      <c r="F24" s="8"/>
      <c r="G24" s="8"/>
      <c r="I24" s="16" t="s">
        <v>68</v>
      </c>
      <c r="J24" s="62" t="s">
        <v>70</v>
      </c>
      <c r="K24" s="62"/>
      <c r="L24" s="62"/>
      <c r="M24" s="17" t="s">
        <v>37</v>
      </c>
      <c r="N24" s="11">
        <v>90</v>
      </c>
      <c r="O24" s="11">
        <v>540</v>
      </c>
      <c r="P24" s="11"/>
    </row>
    <row r="25" spans="1:16" ht="12">
      <c r="A25" s="9"/>
      <c r="B25" s="62"/>
      <c r="C25" s="62"/>
      <c r="D25" s="62"/>
      <c r="E25" s="62"/>
      <c r="F25" s="8"/>
      <c r="G25" s="8"/>
      <c r="I25" s="16" t="s">
        <v>72</v>
      </c>
      <c r="J25" s="62" t="s">
        <v>41</v>
      </c>
      <c r="K25" s="62"/>
      <c r="L25" s="62"/>
      <c r="M25" s="17"/>
      <c r="N25" s="11"/>
      <c r="O25" s="11">
        <v>129.87</v>
      </c>
      <c r="P25" s="11"/>
    </row>
    <row r="26" spans="1:16" ht="12.75" customHeight="1">
      <c r="A26" s="9"/>
      <c r="B26" s="62"/>
      <c r="C26" s="62"/>
      <c r="D26" s="62"/>
      <c r="E26" s="62"/>
      <c r="F26" s="8"/>
      <c r="G26" s="8"/>
      <c r="I26" s="16" t="s">
        <v>75</v>
      </c>
      <c r="J26" s="62" t="s">
        <v>69</v>
      </c>
      <c r="K26" s="62"/>
      <c r="L26" s="62"/>
      <c r="M26" s="17" t="s">
        <v>49</v>
      </c>
      <c r="N26" s="11"/>
      <c r="O26" s="11">
        <v>13.52</v>
      </c>
      <c r="P26" s="11"/>
    </row>
    <row r="27" spans="1:16" ht="12">
      <c r="A27" s="9"/>
      <c r="B27" s="62"/>
      <c r="C27" s="62"/>
      <c r="D27" s="62"/>
      <c r="E27" s="62"/>
      <c r="F27" s="8"/>
      <c r="G27" s="8"/>
      <c r="I27" s="16" t="s">
        <v>75</v>
      </c>
      <c r="J27" s="62" t="s">
        <v>76</v>
      </c>
      <c r="K27" s="62"/>
      <c r="L27" s="62"/>
      <c r="M27" s="17" t="s">
        <v>37</v>
      </c>
      <c r="N27" s="11"/>
      <c r="O27" s="11">
        <v>97.38</v>
      </c>
      <c r="P27" s="11"/>
    </row>
    <row r="28" spans="1:16" ht="12">
      <c r="A28" s="9"/>
      <c r="B28" s="62"/>
      <c r="C28" s="62"/>
      <c r="D28" s="62"/>
      <c r="E28" s="62"/>
      <c r="F28" s="8"/>
      <c r="G28" s="8"/>
      <c r="I28" s="9" t="s">
        <v>77</v>
      </c>
      <c r="J28" s="62" t="s">
        <v>41</v>
      </c>
      <c r="K28" s="62"/>
      <c r="L28" s="62"/>
      <c r="M28" s="17"/>
      <c r="N28" s="11"/>
      <c r="O28" s="11">
        <v>129.87</v>
      </c>
      <c r="P28" s="11"/>
    </row>
    <row r="29" spans="1:16" ht="12">
      <c r="A29" s="9"/>
      <c r="B29" s="46"/>
      <c r="C29" s="47"/>
      <c r="D29" s="47"/>
      <c r="E29" s="48"/>
      <c r="F29" s="8"/>
      <c r="G29" s="8"/>
      <c r="I29" s="16" t="s">
        <v>79</v>
      </c>
      <c r="J29" s="62" t="s">
        <v>80</v>
      </c>
      <c r="K29" s="62"/>
      <c r="L29" s="62"/>
      <c r="M29" s="17" t="s">
        <v>37</v>
      </c>
      <c r="N29" s="11"/>
      <c r="O29" s="11">
        <v>355</v>
      </c>
      <c r="P29" s="11"/>
    </row>
    <row r="30" spans="1:16" ht="12.75">
      <c r="A30" s="9"/>
      <c r="B30" s="62"/>
      <c r="C30" s="62"/>
      <c r="D30" s="62"/>
      <c r="E30" s="62"/>
      <c r="F30" s="8"/>
      <c r="G30" s="8"/>
      <c r="H30" s="2" t="s">
        <v>27</v>
      </c>
      <c r="I30" s="16" t="s">
        <v>81</v>
      </c>
      <c r="J30" s="65" t="s">
        <v>82</v>
      </c>
      <c r="K30" s="62"/>
      <c r="L30" s="62"/>
      <c r="M30" s="17" t="s">
        <v>78</v>
      </c>
      <c r="N30" s="11"/>
      <c r="O30" s="11">
        <v>20.28</v>
      </c>
      <c r="P30" s="11"/>
    </row>
    <row r="31" spans="1:16" ht="12">
      <c r="A31" s="9"/>
      <c r="B31" s="62"/>
      <c r="C31" s="62"/>
      <c r="D31" s="62"/>
      <c r="E31" s="62"/>
      <c r="F31" s="8"/>
      <c r="G31" s="8"/>
      <c r="I31" s="17" t="s">
        <v>85</v>
      </c>
      <c r="J31" s="49" t="s">
        <v>88</v>
      </c>
      <c r="K31" s="50"/>
      <c r="L31" s="51"/>
      <c r="M31" s="17"/>
      <c r="N31" s="17"/>
      <c r="O31" s="11">
        <v>129.87</v>
      </c>
      <c r="P31" s="11"/>
    </row>
    <row r="32" spans="1:16" ht="12">
      <c r="A32" s="34"/>
      <c r="B32" s="2"/>
      <c r="C32" s="2"/>
      <c r="D32" s="2"/>
      <c r="E32" s="2"/>
      <c r="F32" s="35"/>
      <c r="G32" s="35"/>
      <c r="I32" s="17" t="s">
        <v>89</v>
      </c>
      <c r="J32" s="40" t="s">
        <v>90</v>
      </c>
      <c r="K32" s="41"/>
      <c r="L32" s="42"/>
      <c r="M32" s="17" t="s">
        <v>49</v>
      </c>
      <c r="N32" s="17"/>
      <c r="O32" s="11">
        <v>13.52</v>
      </c>
      <c r="P32" s="11"/>
    </row>
    <row r="33" spans="1:16" ht="12">
      <c r="A33" s="34"/>
      <c r="B33" s="2"/>
      <c r="C33" s="2"/>
      <c r="D33" s="2"/>
      <c r="E33" s="2"/>
      <c r="F33" s="35"/>
      <c r="G33" s="35"/>
      <c r="I33" s="36" t="s">
        <v>87</v>
      </c>
      <c r="J33" s="10" t="s">
        <v>88</v>
      </c>
      <c r="K33" s="10"/>
      <c r="L33" s="10"/>
      <c r="M33" s="17"/>
      <c r="N33" s="17"/>
      <c r="O33" s="37">
        <v>129.87</v>
      </c>
      <c r="P33" s="11"/>
    </row>
    <row r="34" spans="1:16" ht="12">
      <c r="A34" s="34"/>
      <c r="B34" s="2"/>
      <c r="C34" s="2"/>
      <c r="D34" s="2"/>
      <c r="E34" s="2"/>
      <c r="F34" s="35"/>
      <c r="G34" s="35"/>
      <c r="I34" s="17" t="s">
        <v>91</v>
      </c>
      <c r="J34" s="69" t="s">
        <v>92</v>
      </c>
      <c r="K34" s="70"/>
      <c r="L34" s="71"/>
      <c r="M34" s="17" t="s">
        <v>37</v>
      </c>
      <c r="N34" s="17"/>
      <c r="O34" s="11">
        <v>7</v>
      </c>
      <c r="P34" s="11"/>
    </row>
    <row r="35" spans="1:16" ht="12">
      <c r="A35" s="34"/>
      <c r="B35" s="2"/>
      <c r="C35" s="2"/>
      <c r="D35" s="2"/>
      <c r="E35" s="2"/>
      <c r="F35" s="35"/>
      <c r="G35" s="35"/>
      <c r="I35" s="17" t="s">
        <v>93</v>
      </c>
      <c r="J35" s="43" t="s">
        <v>94</v>
      </c>
      <c r="K35" s="44"/>
      <c r="L35" s="45"/>
      <c r="M35" s="17" t="s">
        <v>37</v>
      </c>
      <c r="N35" s="17"/>
      <c r="O35" s="11">
        <v>97.38</v>
      </c>
      <c r="P35" s="11"/>
    </row>
    <row r="36" spans="1:16" ht="12">
      <c r="A36" s="34"/>
      <c r="B36" s="2"/>
      <c r="C36" s="2"/>
      <c r="D36" s="2"/>
      <c r="E36" s="2"/>
      <c r="F36" s="35"/>
      <c r="G36" s="35"/>
      <c r="I36" s="17" t="s">
        <v>95</v>
      </c>
      <c r="J36" s="43" t="s">
        <v>90</v>
      </c>
      <c r="K36" s="44"/>
      <c r="L36" s="45"/>
      <c r="M36" s="17" t="s">
        <v>49</v>
      </c>
      <c r="N36" s="17"/>
      <c r="O36" s="11">
        <v>13.52</v>
      </c>
      <c r="P36" s="11"/>
    </row>
    <row r="37" spans="1:16" ht="12">
      <c r="A37" s="34"/>
      <c r="B37" s="2"/>
      <c r="C37" s="2"/>
      <c r="D37" s="2"/>
      <c r="E37" s="2"/>
      <c r="F37" s="35"/>
      <c r="G37" s="35"/>
      <c r="I37" s="17" t="s">
        <v>96</v>
      </c>
      <c r="J37" s="43" t="s">
        <v>88</v>
      </c>
      <c r="K37" s="44"/>
      <c r="L37" s="45"/>
      <c r="M37" s="17"/>
      <c r="N37" s="17"/>
      <c r="O37" s="11">
        <v>129.87</v>
      </c>
      <c r="P37" s="11"/>
    </row>
    <row r="38" spans="1:16" ht="12">
      <c r="A38" s="34"/>
      <c r="B38" s="2"/>
      <c r="C38" s="2"/>
      <c r="D38" s="2"/>
      <c r="E38" s="2"/>
      <c r="F38" s="35"/>
      <c r="G38" s="35"/>
      <c r="I38" s="17" t="s">
        <v>96</v>
      </c>
      <c r="J38" s="43" t="s">
        <v>97</v>
      </c>
      <c r="K38" s="44"/>
      <c r="L38" s="45"/>
      <c r="M38" s="17" t="s">
        <v>37</v>
      </c>
      <c r="N38" s="11">
        <v>140</v>
      </c>
      <c r="O38" s="11">
        <v>840</v>
      </c>
      <c r="P38" s="11"/>
    </row>
    <row r="39" spans="1:16" ht="12">
      <c r="A39" s="34"/>
      <c r="B39" s="2"/>
      <c r="C39" s="2"/>
      <c r="D39" s="2"/>
      <c r="E39" s="2"/>
      <c r="F39" s="35"/>
      <c r="G39" s="35"/>
      <c r="I39" s="17" t="s">
        <v>98</v>
      </c>
      <c r="J39" s="43" t="s">
        <v>88</v>
      </c>
      <c r="K39" s="44"/>
      <c r="L39" s="45"/>
      <c r="M39" s="17"/>
      <c r="N39" s="11"/>
      <c r="O39" s="11">
        <v>129.87</v>
      </c>
      <c r="P39" s="11"/>
    </row>
    <row r="40" spans="1:16" ht="12">
      <c r="A40" s="34"/>
      <c r="B40" s="2"/>
      <c r="C40" s="2"/>
      <c r="D40" s="2"/>
      <c r="E40" s="2"/>
      <c r="F40" s="35"/>
      <c r="G40" s="35"/>
      <c r="I40" s="17" t="s">
        <v>100</v>
      </c>
      <c r="J40" s="43" t="s">
        <v>101</v>
      </c>
      <c r="K40" s="44"/>
      <c r="L40" s="45"/>
      <c r="M40" s="17" t="s">
        <v>49</v>
      </c>
      <c r="N40" s="11"/>
      <c r="O40" s="11">
        <v>6.76</v>
      </c>
      <c r="P40" s="11"/>
    </row>
    <row r="41" spans="1:16" ht="12.75" thickBot="1">
      <c r="A41" s="5"/>
      <c r="B41" s="61"/>
      <c r="C41" s="61"/>
      <c r="D41" s="61"/>
      <c r="E41" s="61"/>
      <c r="F41" s="4"/>
      <c r="I41" s="10" t="s">
        <v>102</v>
      </c>
      <c r="J41" s="62" t="s">
        <v>88</v>
      </c>
      <c r="K41" s="62"/>
      <c r="L41" s="62"/>
      <c r="M41" s="17"/>
      <c r="N41" s="11"/>
      <c r="O41" s="11">
        <v>129.87</v>
      </c>
      <c r="P41" s="17"/>
    </row>
    <row r="42" spans="1:16" ht="13.5" thickBot="1" thickTop="1">
      <c r="A42" s="52" t="s">
        <v>25</v>
      </c>
      <c r="B42" s="53"/>
      <c r="C42" s="53"/>
      <c r="D42" s="53"/>
      <c r="E42" s="54"/>
      <c r="F42" s="18">
        <f>SUM(F6:F41)</f>
        <v>9651.09</v>
      </c>
      <c r="G42" s="18">
        <f>SUM(G6:G41)</f>
        <v>0</v>
      </c>
      <c r="I42" s="55" t="s">
        <v>25</v>
      </c>
      <c r="J42" s="56"/>
      <c r="K42" s="56"/>
      <c r="L42" s="56"/>
      <c r="M42" s="57"/>
      <c r="N42" s="38">
        <f>SUM(N7:N41)</f>
        <v>238.4</v>
      </c>
      <c r="O42" s="39">
        <f>SUM(O6:O41)</f>
        <v>4956.129999999999</v>
      </c>
      <c r="P42" s="39">
        <f>SUM(P6:P31)</f>
        <v>0</v>
      </c>
    </row>
    <row r="43" spans="1:15" ht="13.5" thickBot="1" thickTop="1">
      <c r="A43" s="52" t="s">
        <v>11</v>
      </c>
      <c r="B43" s="53"/>
      <c r="C43" s="53"/>
      <c r="D43" s="53"/>
      <c r="E43" s="54"/>
      <c r="F43" s="18">
        <f>F42+G42</f>
        <v>9651.09</v>
      </c>
      <c r="I43" s="52" t="s">
        <v>9</v>
      </c>
      <c r="J43" s="53"/>
      <c r="K43" s="53"/>
      <c r="L43" s="53"/>
      <c r="M43" s="54"/>
      <c r="O43" s="20">
        <f>'S137 Payments'!$N$35</f>
        <v>535</v>
      </c>
    </row>
    <row r="44" spans="1:15" ht="13.5" thickBot="1" thickTop="1">
      <c r="A44" s="60"/>
      <c r="B44" s="61"/>
      <c r="C44" s="61"/>
      <c r="D44" s="61"/>
      <c r="E44" s="61"/>
      <c r="F44" s="1"/>
      <c r="G44" s="1"/>
      <c r="I44" s="58" t="s">
        <v>11</v>
      </c>
      <c r="J44" s="59"/>
      <c r="K44" s="59"/>
      <c r="L44" s="59"/>
      <c r="M44" s="59"/>
      <c r="O44" s="19">
        <f>(SUM(O42:O43))+P42</f>
        <v>5491.129999999999</v>
      </c>
    </row>
    <row r="45" spans="9:15" ht="13.5" thickBot="1" thickTop="1">
      <c r="I45" s="58" t="s">
        <v>7</v>
      </c>
      <c r="J45" s="58"/>
      <c r="K45" s="58"/>
      <c r="L45" s="58"/>
      <c r="M45" s="58"/>
      <c r="O45" s="19">
        <f>F43-O44</f>
        <v>4159.960000000001</v>
      </c>
    </row>
    <row r="46" ht="12.75" thickTop="1"/>
    <row r="47" ht="12">
      <c r="A47" t="s">
        <v>13</v>
      </c>
    </row>
    <row r="49" spans="1:5" ht="12">
      <c r="A49" t="s">
        <v>14</v>
      </c>
      <c r="E49" t="s">
        <v>15</v>
      </c>
    </row>
  </sheetData>
  <sheetProtection/>
  <mergeCells count="69">
    <mergeCell ref="J34:L34"/>
    <mergeCell ref="B8:E8"/>
    <mergeCell ref="B9:E9"/>
    <mergeCell ref="B10:E10"/>
    <mergeCell ref="A1:P1"/>
    <mergeCell ref="D2:L2"/>
    <mergeCell ref="A4:G4"/>
    <mergeCell ref="I4:P4"/>
    <mergeCell ref="A3:P3"/>
    <mergeCell ref="B6:E6"/>
    <mergeCell ref="B7:E7"/>
    <mergeCell ref="J30:L30"/>
    <mergeCell ref="J41:L41"/>
    <mergeCell ref="B23:E23"/>
    <mergeCell ref="B25:E25"/>
    <mergeCell ref="B26:E26"/>
    <mergeCell ref="B41:E41"/>
    <mergeCell ref="B28:E28"/>
    <mergeCell ref="B30:E30"/>
    <mergeCell ref="B31:E31"/>
    <mergeCell ref="J26:L26"/>
    <mergeCell ref="J21:L21"/>
    <mergeCell ref="J24:L24"/>
    <mergeCell ref="J23:L23"/>
    <mergeCell ref="J25:L25"/>
    <mergeCell ref="J27:L27"/>
    <mergeCell ref="J28:L28"/>
    <mergeCell ref="J19:L19"/>
    <mergeCell ref="J20:L20"/>
    <mergeCell ref="J22:L22"/>
    <mergeCell ref="B5:E5"/>
    <mergeCell ref="B16:E16"/>
    <mergeCell ref="B17:E17"/>
    <mergeCell ref="B18:E18"/>
    <mergeCell ref="B11:E11"/>
    <mergeCell ref="B12:E12"/>
    <mergeCell ref="B13:E13"/>
    <mergeCell ref="J11:L11"/>
    <mergeCell ref="J12:L12"/>
    <mergeCell ref="J13:L13"/>
    <mergeCell ref="J18:L18"/>
    <mergeCell ref="J14:L14"/>
    <mergeCell ref="J15:L15"/>
    <mergeCell ref="J16:L16"/>
    <mergeCell ref="J17:L17"/>
    <mergeCell ref="B14:E14"/>
    <mergeCell ref="J5:L5"/>
    <mergeCell ref="J7:L7"/>
    <mergeCell ref="J10:L10"/>
    <mergeCell ref="J8:L8"/>
    <mergeCell ref="J9:L9"/>
    <mergeCell ref="J6:L6"/>
    <mergeCell ref="B15:E15"/>
    <mergeCell ref="B24:E24"/>
    <mergeCell ref="B27:E27"/>
    <mergeCell ref="B19:E19"/>
    <mergeCell ref="B20:E20"/>
    <mergeCell ref="B21:E21"/>
    <mergeCell ref="B22:E22"/>
    <mergeCell ref="B29:E29"/>
    <mergeCell ref="J31:L31"/>
    <mergeCell ref="A42:E42"/>
    <mergeCell ref="I42:M42"/>
    <mergeCell ref="I43:M43"/>
    <mergeCell ref="I45:M45"/>
    <mergeCell ref="I44:M44"/>
    <mergeCell ref="A44:E44"/>
    <mergeCell ref="A43:E43"/>
    <mergeCell ref="J29:L29"/>
  </mergeCells>
  <printOptions horizontalCentered="1" verticalCentered="1"/>
  <pageMargins left="0.7480314960629921" right="0.7480314960629921" top="0.5905511811023623" bottom="0.7874015748031497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6">
      <selection activeCell="A4" sqref="A4:N4"/>
    </sheetView>
  </sheetViews>
  <sheetFormatPr defaultColWidth="9.140625" defaultRowHeight="12.75"/>
  <cols>
    <col min="7" max="7" width="10.140625" style="0" bestFit="1" customWidth="1"/>
    <col min="11" max="11" width="7.28125" style="0" customWidth="1"/>
    <col min="12" max="12" width="10.421875" style="0" customWidth="1"/>
  </cols>
  <sheetData>
    <row r="1" spans="1:14" ht="17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61"/>
      <c r="K1" s="61"/>
      <c r="L1" s="61"/>
      <c r="M1" s="61"/>
      <c r="N1" s="61"/>
    </row>
    <row r="2" spans="4:11" ht="13.5">
      <c r="D2" s="83" t="s">
        <v>16</v>
      </c>
      <c r="E2" s="83"/>
      <c r="F2" s="83"/>
      <c r="G2" s="83"/>
      <c r="H2" s="83"/>
      <c r="I2" s="83"/>
      <c r="J2" s="83"/>
      <c r="K2" s="83"/>
    </row>
    <row r="4" spans="1:14" ht="12.75">
      <c r="A4" s="84" t="s">
        <v>31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0"/>
    </row>
    <row r="8" spans="2:12" ht="12.75">
      <c r="B8" s="22" t="s">
        <v>17</v>
      </c>
      <c r="C8" s="22"/>
      <c r="D8" s="22"/>
      <c r="E8" s="22"/>
      <c r="F8" s="22"/>
      <c r="G8" s="22" t="s">
        <v>18</v>
      </c>
      <c r="H8" s="22"/>
      <c r="I8" s="22"/>
      <c r="J8" s="22"/>
      <c r="K8" s="22"/>
      <c r="L8" s="22" t="s">
        <v>19</v>
      </c>
    </row>
    <row r="10" spans="2:12" ht="12">
      <c r="B10" t="s">
        <v>20</v>
      </c>
      <c r="G10" s="3">
        <f>'Moneymaster Account'!F34</f>
        <v>0</v>
      </c>
      <c r="L10" s="3">
        <f>'Moneymaster Account'!O34</f>
        <v>0</v>
      </c>
    </row>
    <row r="11" spans="7:12" ht="12">
      <c r="G11" s="3"/>
      <c r="L11" s="3"/>
    </row>
    <row r="12" spans="7:12" ht="12">
      <c r="G12" s="3"/>
      <c r="L12" s="3"/>
    </row>
    <row r="13" spans="2:12" ht="12">
      <c r="B13" t="s">
        <v>21</v>
      </c>
      <c r="G13" s="3">
        <f>'Community Account'!F42</f>
        <v>9651.09</v>
      </c>
      <c r="L13" s="3">
        <f>'Community Account'!O42+'Community Account'!O43</f>
        <v>5491.129999999999</v>
      </c>
    </row>
    <row r="14" spans="7:12" ht="12">
      <c r="G14" s="3"/>
      <c r="L14" s="3"/>
    </row>
    <row r="15" spans="5:12" ht="12.75">
      <c r="E15" t="s">
        <v>23</v>
      </c>
      <c r="G15" s="23">
        <f>SUM(G10:G13)</f>
        <v>9651.09</v>
      </c>
      <c r="L15" s="23">
        <f>SUM(L10:L13)</f>
        <v>5491.129999999999</v>
      </c>
    </row>
    <row r="18" spans="2:7" ht="12.75">
      <c r="B18" s="22" t="s">
        <v>22</v>
      </c>
      <c r="G18" s="23">
        <f>G15-L15</f>
        <v>4159.960000000001</v>
      </c>
    </row>
    <row r="29" ht="12">
      <c r="B29" t="s">
        <v>13</v>
      </c>
    </row>
    <row r="31" spans="2:6" ht="12">
      <c r="B31" t="s">
        <v>14</v>
      </c>
      <c r="F31" t="s">
        <v>15</v>
      </c>
    </row>
    <row r="32" ht="12">
      <c r="G32" t="s">
        <v>26</v>
      </c>
    </row>
  </sheetData>
  <sheetProtection/>
  <mergeCells count="3">
    <mergeCell ref="A1:N1"/>
    <mergeCell ref="D2:K2"/>
    <mergeCell ref="A4:N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A3" sqref="A3:P3"/>
    </sheetView>
  </sheetViews>
  <sheetFormatPr defaultColWidth="9.140625" defaultRowHeight="12.75"/>
  <cols>
    <col min="1" max="1" width="10.28125" style="0" customWidth="1"/>
    <col min="5" max="5" width="8.140625" style="0" customWidth="1"/>
    <col min="6" max="6" width="10.00390625" style="0" customWidth="1"/>
    <col min="7" max="7" width="10.140625" style="0" customWidth="1"/>
    <col min="8" max="8" width="2.00390625" style="0" customWidth="1"/>
    <col min="9" max="9" width="10.421875" style="0" customWidth="1"/>
    <col min="12" max="12" width="20.57421875" style="0" customWidth="1"/>
    <col min="13" max="13" width="7.7109375" style="0" customWidth="1"/>
    <col min="14" max="14" width="7.28125" style="0" customWidth="1"/>
    <col min="15" max="15" width="12.57421875" style="0" customWidth="1"/>
    <col min="16" max="16" width="10.00390625" style="0" customWidth="1"/>
  </cols>
  <sheetData>
    <row r="1" spans="1:16" ht="17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61"/>
      <c r="L1" s="61"/>
      <c r="M1" s="61"/>
      <c r="N1" s="61"/>
      <c r="O1" s="61"/>
      <c r="P1" s="61"/>
    </row>
    <row r="2" spans="4:12" ht="13.5">
      <c r="D2" s="83" t="s">
        <v>29</v>
      </c>
      <c r="E2" s="83"/>
      <c r="F2" s="83"/>
      <c r="G2" s="83"/>
      <c r="H2" s="83"/>
      <c r="I2" s="83"/>
      <c r="J2" s="83"/>
      <c r="K2" s="83"/>
      <c r="L2" s="83"/>
    </row>
    <row r="3" spans="1:16" ht="12.75">
      <c r="A3" s="80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2.75">
      <c r="A4" s="77" t="s">
        <v>2</v>
      </c>
      <c r="B4" s="78"/>
      <c r="C4" s="78"/>
      <c r="D4" s="78"/>
      <c r="E4" s="78"/>
      <c r="F4" s="78"/>
      <c r="G4" s="78"/>
      <c r="H4" s="2"/>
      <c r="I4" s="77" t="s">
        <v>3</v>
      </c>
      <c r="J4" s="78"/>
      <c r="K4" s="78"/>
      <c r="L4" s="78"/>
      <c r="M4" s="78"/>
      <c r="N4" s="78"/>
      <c r="O4" s="78"/>
      <c r="P4" s="78"/>
    </row>
    <row r="5" spans="1:16" ht="12.75">
      <c r="A5" s="13" t="s">
        <v>1</v>
      </c>
      <c r="B5" s="63" t="s">
        <v>6</v>
      </c>
      <c r="C5" s="63"/>
      <c r="D5" s="63"/>
      <c r="E5" s="63"/>
      <c r="F5" s="13" t="s">
        <v>4</v>
      </c>
      <c r="G5" s="13" t="s">
        <v>28</v>
      </c>
      <c r="H5" s="6"/>
      <c r="I5" s="14" t="s">
        <v>1</v>
      </c>
      <c r="J5" s="63" t="s">
        <v>8</v>
      </c>
      <c r="K5" s="63"/>
      <c r="L5" s="63"/>
      <c r="M5" s="13" t="s">
        <v>10</v>
      </c>
      <c r="N5" s="12" t="s">
        <v>5</v>
      </c>
      <c r="O5" s="15" t="s">
        <v>24</v>
      </c>
      <c r="P5" s="15" t="s">
        <v>28</v>
      </c>
    </row>
    <row r="6" spans="1:16" ht="12">
      <c r="A6" s="7"/>
      <c r="B6" s="65"/>
      <c r="C6" s="65"/>
      <c r="D6" s="65"/>
      <c r="E6" s="65"/>
      <c r="F6" s="11"/>
      <c r="G6" s="11"/>
      <c r="I6" s="9"/>
      <c r="J6" s="62"/>
      <c r="K6" s="62"/>
      <c r="L6" s="62"/>
      <c r="M6" s="10"/>
      <c r="N6" s="11"/>
      <c r="O6" s="11"/>
      <c r="P6" s="11"/>
    </row>
    <row r="7" spans="1:16" ht="12">
      <c r="A7" s="7"/>
      <c r="B7" s="65"/>
      <c r="C7" s="65"/>
      <c r="D7" s="65"/>
      <c r="E7" s="65"/>
      <c r="F7" s="11"/>
      <c r="G7" s="11"/>
      <c r="I7" s="9"/>
      <c r="J7" s="62"/>
      <c r="K7" s="62"/>
      <c r="L7" s="62"/>
      <c r="M7" s="10"/>
      <c r="N7" s="11"/>
      <c r="O7" s="11"/>
      <c r="P7" s="11"/>
    </row>
    <row r="8" spans="1:16" ht="12">
      <c r="A8" s="7"/>
      <c r="B8" s="65"/>
      <c r="C8" s="65"/>
      <c r="D8" s="65"/>
      <c r="E8" s="65"/>
      <c r="F8" s="11"/>
      <c r="G8" s="11"/>
      <c r="I8" s="9"/>
      <c r="J8" s="62"/>
      <c r="K8" s="62"/>
      <c r="L8" s="62"/>
      <c r="M8" s="10"/>
      <c r="N8" s="11"/>
      <c r="O8" s="11"/>
      <c r="P8" s="11"/>
    </row>
    <row r="9" spans="1:16" ht="12">
      <c r="A9" s="7"/>
      <c r="B9" s="65"/>
      <c r="C9" s="65"/>
      <c r="D9" s="65"/>
      <c r="E9" s="65"/>
      <c r="F9" s="11"/>
      <c r="G9" s="11"/>
      <c r="I9" s="9"/>
      <c r="J9" s="62"/>
      <c r="K9" s="62"/>
      <c r="L9" s="62"/>
      <c r="M9" s="10"/>
      <c r="N9" s="11"/>
      <c r="O9" s="11"/>
      <c r="P9" s="11"/>
    </row>
    <row r="10" spans="1:16" ht="12">
      <c r="A10" s="7"/>
      <c r="B10" s="65"/>
      <c r="C10" s="65"/>
      <c r="D10" s="65"/>
      <c r="E10" s="65"/>
      <c r="F10" s="11"/>
      <c r="G10" s="11"/>
      <c r="I10" s="9"/>
      <c r="J10" s="62"/>
      <c r="K10" s="62"/>
      <c r="L10" s="62"/>
      <c r="M10" s="10"/>
      <c r="N10" s="11"/>
      <c r="O10" s="11"/>
      <c r="P10" s="11"/>
    </row>
    <row r="11" spans="1:16" ht="12">
      <c r="A11" s="7"/>
      <c r="B11" s="65"/>
      <c r="C11" s="65"/>
      <c r="D11" s="65"/>
      <c r="E11" s="65"/>
      <c r="F11" s="11"/>
      <c r="G11" s="11"/>
      <c r="I11" s="9"/>
      <c r="J11" s="62"/>
      <c r="K11" s="62"/>
      <c r="L11" s="62"/>
      <c r="M11" s="10"/>
      <c r="N11" s="11"/>
      <c r="O11" s="11"/>
      <c r="P11" s="11"/>
    </row>
    <row r="12" spans="1:16" ht="12">
      <c r="A12" s="7"/>
      <c r="B12" s="65"/>
      <c r="C12" s="65"/>
      <c r="D12" s="65"/>
      <c r="E12" s="65"/>
      <c r="F12" s="11"/>
      <c r="G12" s="11"/>
      <c r="I12" s="9"/>
      <c r="J12" s="62"/>
      <c r="K12" s="62"/>
      <c r="L12" s="62"/>
      <c r="M12" s="10"/>
      <c r="N12" s="11"/>
      <c r="O12" s="11"/>
      <c r="P12" s="11"/>
    </row>
    <row r="13" spans="1:16" ht="12">
      <c r="A13" s="7"/>
      <c r="B13" s="65"/>
      <c r="C13" s="65"/>
      <c r="D13" s="65"/>
      <c r="E13" s="65"/>
      <c r="F13" s="11"/>
      <c r="G13" s="11"/>
      <c r="I13" s="9"/>
      <c r="J13" s="62"/>
      <c r="K13" s="62"/>
      <c r="L13" s="62"/>
      <c r="M13" s="17"/>
      <c r="N13" s="11"/>
      <c r="O13" s="11"/>
      <c r="P13" s="11"/>
    </row>
    <row r="14" spans="1:16" ht="12">
      <c r="A14" s="7"/>
      <c r="B14" s="91"/>
      <c r="C14" s="91"/>
      <c r="D14" s="91"/>
      <c r="E14" s="91"/>
      <c r="F14" s="11"/>
      <c r="G14" s="11"/>
      <c r="I14" s="9"/>
      <c r="J14" s="62"/>
      <c r="K14" s="62"/>
      <c r="L14" s="62"/>
      <c r="M14" s="17"/>
      <c r="N14" s="11"/>
      <c r="O14" s="11"/>
      <c r="P14" s="11"/>
    </row>
    <row r="15" spans="1:16" ht="12">
      <c r="A15" s="28"/>
      <c r="B15" s="85"/>
      <c r="C15" s="86"/>
      <c r="D15" s="86"/>
      <c r="E15" s="87"/>
      <c r="F15" s="11"/>
      <c r="G15" s="11"/>
      <c r="I15" s="9"/>
      <c r="J15" s="62"/>
      <c r="K15" s="62"/>
      <c r="L15" s="62"/>
      <c r="M15" s="17"/>
      <c r="N15" s="11"/>
      <c r="O15" s="11"/>
      <c r="P15" s="11"/>
    </row>
    <row r="16" spans="1:16" ht="12">
      <c r="A16" s="28"/>
      <c r="B16" s="88"/>
      <c r="C16" s="89"/>
      <c r="D16" s="89"/>
      <c r="E16" s="89"/>
      <c r="F16" s="31"/>
      <c r="G16" s="31"/>
      <c r="I16" s="9"/>
      <c r="J16" s="62"/>
      <c r="K16" s="62"/>
      <c r="L16" s="62"/>
      <c r="M16" s="17"/>
      <c r="N16" s="11"/>
      <c r="O16" s="11"/>
      <c r="P16" s="11"/>
    </row>
    <row r="17" spans="1:16" ht="12">
      <c r="A17" s="28"/>
      <c r="B17" s="88"/>
      <c r="C17" s="89"/>
      <c r="D17" s="89"/>
      <c r="E17" s="90"/>
      <c r="F17" s="31"/>
      <c r="G17" s="31"/>
      <c r="I17" s="9"/>
      <c r="J17" s="62"/>
      <c r="K17" s="62"/>
      <c r="L17" s="62"/>
      <c r="M17" s="17"/>
      <c r="N17" s="11"/>
      <c r="O17" s="11"/>
      <c r="P17" s="11"/>
    </row>
    <row r="18" spans="1:16" ht="12">
      <c r="A18" s="9"/>
      <c r="B18" s="72"/>
      <c r="C18" s="72"/>
      <c r="D18" s="72"/>
      <c r="E18" s="72"/>
      <c r="F18" s="11"/>
      <c r="G18" s="11"/>
      <c r="I18" s="9"/>
      <c r="J18" s="62"/>
      <c r="K18" s="62"/>
      <c r="L18" s="62"/>
      <c r="M18" s="17"/>
      <c r="N18" s="11"/>
      <c r="O18" s="11"/>
      <c r="P18" s="11"/>
    </row>
    <row r="19" spans="1:16" ht="12">
      <c r="A19" s="9"/>
      <c r="B19" s="62"/>
      <c r="C19" s="62"/>
      <c r="D19" s="62"/>
      <c r="E19" s="62"/>
      <c r="F19" s="11"/>
      <c r="G19" s="11"/>
      <c r="I19" s="17"/>
      <c r="J19" s="62"/>
      <c r="K19" s="62"/>
      <c r="L19" s="62"/>
      <c r="M19" s="17"/>
      <c r="N19" s="11"/>
      <c r="O19" s="11"/>
      <c r="P19" s="11"/>
    </row>
    <row r="20" spans="1:16" ht="12">
      <c r="A20" s="17"/>
      <c r="B20" s="62"/>
      <c r="C20" s="62"/>
      <c r="D20" s="62"/>
      <c r="E20" s="62"/>
      <c r="F20" s="10"/>
      <c r="G20" s="11"/>
      <c r="I20" s="17"/>
      <c r="J20" s="62"/>
      <c r="K20" s="62"/>
      <c r="L20" s="62"/>
      <c r="M20" s="17"/>
      <c r="N20" s="11"/>
      <c r="O20" s="11"/>
      <c r="P20" s="11"/>
    </row>
    <row r="21" spans="1:16" ht="12">
      <c r="A21" s="17"/>
      <c r="B21" s="62"/>
      <c r="C21" s="62"/>
      <c r="D21" s="62"/>
      <c r="E21" s="62"/>
      <c r="F21" s="10"/>
      <c r="G21" s="11"/>
      <c r="I21" s="17"/>
      <c r="J21" s="62"/>
      <c r="K21" s="62"/>
      <c r="L21" s="62"/>
      <c r="M21" s="17"/>
      <c r="N21" s="11"/>
      <c r="O21" s="11"/>
      <c r="P21" s="11"/>
    </row>
    <row r="22" spans="1:16" ht="12">
      <c r="A22" s="17"/>
      <c r="B22" s="62"/>
      <c r="C22" s="62"/>
      <c r="D22" s="62"/>
      <c r="E22" s="62"/>
      <c r="F22" s="10"/>
      <c r="G22" s="11"/>
      <c r="I22" s="17"/>
      <c r="J22" s="62"/>
      <c r="K22" s="62"/>
      <c r="L22" s="62"/>
      <c r="M22" s="17"/>
      <c r="N22" s="11"/>
      <c r="O22" s="11"/>
      <c r="P22" s="11"/>
    </row>
    <row r="23" spans="1:16" ht="12">
      <c r="A23" s="17"/>
      <c r="B23" s="62"/>
      <c r="C23" s="62"/>
      <c r="D23" s="62"/>
      <c r="E23" s="62"/>
      <c r="F23" s="10"/>
      <c r="G23" s="11"/>
      <c r="I23" s="17"/>
      <c r="J23" s="62"/>
      <c r="K23" s="62"/>
      <c r="L23" s="62"/>
      <c r="M23" s="17"/>
      <c r="N23" s="11"/>
      <c r="O23" s="11"/>
      <c r="P23" s="11"/>
    </row>
    <row r="24" spans="1:16" ht="12">
      <c r="A24" s="17"/>
      <c r="B24" s="62"/>
      <c r="C24" s="62"/>
      <c r="D24" s="62"/>
      <c r="E24" s="62"/>
      <c r="F24" s="10"/>
      <c r="G24" s="11"/>
      <c r="I24" s="17"/>
      <c r="J24" s="62"/>
      <c r="K24" s="62"/>
      <c r="L24" s="62"/>
      <c r="M24" s="17"/>
      <c r="N24" s="11"/>
      <c r="O24" s="11"/>
      <c r="P24" s="11"/>
    </row>
    <row r="25" spans="1:16" ht="12">
      <c r="A25" s="17"/>
      <c r="B25" s="62"/>
      <c r="C25" s="62"/>
      <c r="D25" s="62"/>
      <c r="E25" s="62"/>
      <c r="F25" s="10"/>
      <c r="G25" s="11"/>
      <c r="I25" s="17"/>
      <c r="J25" s="62"/>
      <c r="K25" s="62"/>
      <c r="L25" s="62"/>
      <c r="M25" s="17"/>
      <c r="N25" s="11"/>
      <c r="O25" s="11"/>
      <c r="P25" s="11"/>
    </row>
    <row r="26" spans="1:16" ht="12">
      <c r="A26" s="17"/>
      <c r="B26" s="62"/>
      <c r="C26" s="62"/>
      <c r="D26" s="62"/>
      <c r="E26" s="62"/>
      <c r="F26" s="10"/>
      <c r="G26" s="11"/>
      <c r="I26" s="17"/>
      <c r="J26" s="62"/>
      <c r="K26" s="62"/>
      <c r="L26" s="62"/>
      <c r="M26" s="17"/>
      <c r="N26" s="11"/>
      <c r="O26" s="11"/>
      <c r="P26" s="11"/>
    </row>
    <row r="27" spans="1:16" ht="12">
      <c r="A27" s="17"/>
      <c r="B27" s="62"/>
      <c r="C27" s="62"/>
      <c r="D27" s="62"/>
      <c r="E27" s="62"/>
      <c r="F27" s="10"/>
      <c r="G27" s="11"/>
      <c r="I27" s="17"/>
      <c r="J27" s="62"/>
      <c r="K27" s="62"/>
      <c r="L27" s="62"/>
      <c r="M27" s="17"/>
      <c r="N27" s="11"/>
      <c r="O27" s="11"/>
      <c r="P27" s="11"/>
    </row>
    <row r="28" spans="1:16" ht="12">
      <c r="A28" s="17"/>
      <c r="B28" s="62"/>
      <c r="C28" s="62"/>
      <c r="D28" s="62"/>
      <c r="E28" s="62"/>
      <c r="F28" s="10"/>
      <c r="G28" s="11"/>
      <c r="I28" s="17"/>
      <c r="J28" s="62"/>
      <c r="K28" s="62"/>
      <c r="L28" s="62"/>
      <c r="M28" s="17"/>
      <c r="N28" s="11"/>
      <c r="O28" s="11"/>
      <c r="P28" s="11"/>
    </row>
    <row r="29" spans="1:16" ht="12">
      <c r="A29" s="17"/>
      <c r="B29" s="62"/>
      <c r="C29" s="62"/>
      <c r="D29" s="62"/>
      <c r="E29" s="62"/>
      <c r="F29" s="10"/>
      <c r="G29" s="11"/>
      <c r="I29" s="17"/>
      <c r="J29" s="62"/>
      <c r="K29" s="62"/>
      <c r="L29" s="62"/>
      <c r="M29" s="17"/>
      <c r="N29" s="11"/>
      <c r="O29" s="11"/>
      <c r="P29" s="11"/>
    </row>
    <row r="30" spans="1:16" ht="12">
      <c r="A30" s="17"/>
      <c r="B30" s="62"/>
      <c r="C30" s="62"/>
      <c r="D30" s="62"/>
      <c r="E30" s="62"/>
      <c r="F30" s="10"/>
      <c r="G30" s="11"/>
      <c r="I30" s="17"/>
      <c r="J30" s="62"/>
      <c r="K30" s="62"/>
      <c r="L30" s="62"/>
      <c r="M30" s="17"/>
      <c r="N30" s="11"/>
      <c r="O30" s="11"/>
      <c r="P30" s="11"/>
    </row>
    <row r="31" spans="1:16" ht="12">
      <c r="A31" s="17"/>
      <c r="B31" s="62"/>
      <c r="C31" s="62"/>
      <c r="D31" s="62"/>
      <c r="E31" s="62"/>
      <c r="F31" s="10"/>
      <c r="G31" s="11"/>
      <c r="I31" s="17"/>
      <c r="J31" s="62"/>
      <c r="K31" s="62"/>
      <c r="L31" s="62"/>
      <c r="M31" s="17"/>
      <c r="N31" s="11"/>
      <c r="O31" s="11"/>
      <c r="P31" s="11"/>
    </row>
    <row r="32" spans="1:16" ht="12">
      <c r="A32" s="17"/>
      <c r="B32" s="62"/>
      <c r="C32" s="62"/>
      <c r="D32" s="62"/>
      <c r="E32" s="62"/>
      <c r="F32" s="10"/>
      <c r="G32" s="11"/>
      <c r="I32" s="17"/>
      <c r="J32" s="62"/>
      <c r="K32" s="62"/>
      <c r="L32" s="62"/>
      <c r="M32" s="17"/>
      <c r="N32" s="11"/>
      <c r="O32" s="11"/>
      <c r="P32" s="11"/>
    </row>
    <row r="33" spans="2:15" ht="12.75" thickBot="1">
      <c r="B33" s="61"/>
      <c r="C33" s="61"/>
      <c r="D33" s="61"/>
      <c r="E33" s="61"/>
      <c r="F33" s="1"/>
      <c r="G33" s="3"/>
      <c r="J33" s="61"/>
      <c r="K33" s="61"/>
      <c r="L33" s="61"/>
      <c r="N33" s="3"/>
      <c r="O33" s="3"/>
    </row>
    <row r="34" spans="1:16" ht="13.5" thickBot="1" thickTop="1">
      <c r="A34" s="58" t="s">
        <v>25</v>
      </c>
      <c r="B34" s="92"/>
      <c r="C34" s="92"/>
      <c r="D34" s="92"/>
      <c r="E34" s="92"/>
      <c r="F34" s="18">
        <f>SUM(F6:F33)</f>
        <v>0</v>
      </c>
      <c r="G34" s="18">
        <f>SUM(G6:G32)</f>
        <v>0</v>
      </c>
      <c r="H34" s="2"/>
      <c r="I34" s="58" t="s">
        <v>25</v>
      </c>
      <c r="J34" s="92"/>
      <c r="K34" s="92"/>
      <c r="L34" s="92"/>
      <c r="M34" s="92"/>
      <c r="N34" s="18">
        <f>SUM(N6:N33)</f>
        <v>0</v>
      </c>
      <c r="O34" s="19">
        <f>SUM(O6:O33)</f>
        <v>0</v>
      </c>
      <c r="P34" s="19">
        <f>SUM(P6:P33)</f>
        <v>0</v>
      </c>
    </row>
    <row r="35" spans="1:15" ht="13.5" thickBot="1" thickTop="1">
      <c r="A35" s="58" t="s">
        <v>11</v>
      </c>
      <c r="B35" s="92"/>
      <c r="C35" s="92"/>
      <c r="D35" s="92"/>
      <c r="E35" s="92"/>
      <c r="F35" s="18">
        <f>F34+G34</f>
        <v>0</v>
      </c>
      <c r="H35" s="2"/>
      <c r="I35" s="58" t="s">
        <v>11</v>
      </c>
      <c r="J35" s="59"/>
      <c r="K35" s="59"/>
      <c r="L35" s="59"/>
      <c r="M35" s="59"/>
      <c r="O35" s="19">
        <f>O34+P34</f>
        <v>0</v>
      </c>
    </row>
    <row r="36" spans="1:15" ht="13.5" thickBot="1" thickTop="1">
      <c r="A36" s="29"/>
      <c r="B36" s="2"/>
      <c r="C36" s="2"/>
      <c r="D36" s="2"/>
      <c r="E36" s="2"/>
      <c r="F36" s="30"/>
      <c r="H36" s="2"/>
      <c r="I36" s="58" t="s">
        <v>7</v>
      </c>
      <c r="J36" s="59"/>
      <c r="K36" s="59"/>
      <c r="L36" s="59"/>
      <c r="M36" s="59"/>
      <c r="O36" s="19">
        <f>F35-O35</f>
        <v>0</v>
      </c>
    </row>
    <row r="37" ht="12.75" thickTop="1"/>
    <row r="38" ht="12">
      <c r="A38" t="s">
        <v>13</v>
      </c>
    </row>
    <row r="40" spans="1:5" ht="12">
      <c r="A40" t="s">
        <v>14</v>
      </c>
      <c r="E40" t="s">
        <v>15</v>
      </c>
    </row>
  </sheetData>
  <sheetProtection/>
  <mergeCells count="68">
    <mergeCell ref="I34:M34"/>
    <mergeCell ref="I36:M36"/>
    <mergeCell ref="J30:L30"/>
    <mergeCell ref="J31:L31"/>
    <mergeCell ref="J32:L32"/>
    <mergeCell ref="J33:L33"/>
    <mergeCell ref="I35:M35"/>
    <mergeCell ref="J28:L28"/>
    <mergeCell ref="J29:L29"/>
    <mergeCell ref="J22:L22"/>
    <mergeCell ref="J23:L23"/>
    <mergeCell ref="J24:L24"/>
    <mergeCell ref="J25:L25"/>
    <mergeCell ref="J20:L20"/>
    <mergeCell ref="J21:L21"/>
    <mergeCell ref="A35:E35"/>
    <mergeCell ref="J11:L11"/>
    <mergeCell ref="J16:L16"/>
    <mergeCell ref="J17:L17"/>
    <mergeCell ref="B31:E31"/>
    <mergeCell ref="B32:E32"/>
    <mergeCell ref="J26:L26"/>
    <mergeCell ref="J27:L27"/>
    <mergeCell ref="J12:L12"/>
    <mergeCell ref="J13:L13"/>
    <mergeCell ref="J14:L14"/>
    <mergeCell ref="J15:L15"/>
    <mergeCell ref="J18:L18"/>
    <mergeCell ref="J19:L19"/>
    <mergeCell ref="B33:E33"/>
    <mergeCell ref="A34:E34"/>
    <mergeCell ref="B27:E27"/>
    <mergeCell ref="B28:E28"/>
    <mergeCell ref="B29:E29"/>
    <mergeCell ref="B30:E30"/>
    <mergeCell ref="B23:E23"/>
    <mergeCell ref="B24:E24"/>
    <mergeCell ref="B25:E25"/>
    <mergeCell ref="B26:E26"/>
    <mergeCell ref="B19:E19"/>
    <mergeCell ref="B20:E20"/>
    <mergeCell ref="B21:E21"/>
    <mergeCell ref="B22:E22"/>
    <mergeCell ref="B15:E15"/>
    <mergeCell ref="B16:E16"/>
    <mergeCell ref="B17:E17"/>
    <mergeCell ref="B18:E18"/>
    <mergeCell ref="B11:E11"/>
    <mergeCell ref="B12:E12"/>
    <mergeCell ref="B13:E13"/>
    <mergeCell ref="B14:E14"/>
    <mergeCell ref="B6:E6"/>
    <mergeCell ref="B10:E10"/>
    <mergeCell ref="J6:L6"/>
    <mergeCell ref="J7:L7"/>
    <mergeCell ref="B7:E7"/>
    <mergeCell ref="B8:E8"/>
    <mergeCell ref="B9:E9"/>
    <mergeCell ref="J8:L8"/>
    <mergeCell ref="J10:L10"/>
    <mergeCell ref="J9:L9"/>
    <mergeCell ref="A1:P1"/>
    <mergeCell ref="D2:L2"/>
    <mergeCell ref="A3:P3"/>
    <mergeCell ref="A4:G4"/>
    <mergeCell ref="I4:P4"/>
    <mergeCell ref="B5:E5"/>
    <mergeCell ref="J5:L5"/>
  </mergeCells>
  <printOptions horizontalCentered="1" verticalCentered="1"/>
  <pageMargins left="0.7480314960629921" right="0.7480314960629921" top="0.5905511811023623" bottom="0.7874015748031497" header="0.5118110236220472" footer="0.5118110236220472"/>
  <pageSetup fitToHeight="1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6">
      <selection activeCell="Q18" sqref="Q18"/>
    </sheetView>
  </sheetViews>
  <sheetFormatPr defaultColWidth="9.140625" defaultRowHeight="12.75"/>
  <cols>
    <col min="1" max="1" width="10.00390625" style="0" customWidth="1"/>
    <col min="11" max="11" width="7.8515625" style="0" customWidth="1"/>
    <col min="12" max="12" width="10.140625" style="0" customWidth="1"/>
    <col min="14" max="14" width="10.140625" style="0" bestFit="1" customWidth="1"/>
  </cols>
  <sheetData>
    <row r="1" spans="1:14" ht="17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61"/>
      <c r="K1" s="61"/>
      <c r="L1" s="61"/>
      <c r="M1" s="61"/>
      <c r="N1" s="61"/>
    </row>
    <row r="2" spans="1:14" ht="13.5">
      <c r="A2" s="83" t="s">
        <v>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2.75">
      <c r="A3" s="80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2.75">
      <c r="A4" s="13" t="s">
        <v>1</v>
      </c>
      <c r="B4" s="63" t="s">
        <v>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13" t="s">
        <v>10</v>
      </c>
      <c r="N4" s="13" t="s">
        <v>4</v>
      </c>
    </row>
    <row r="5" spans="1:14" ht="12">
      <c r="A5" s="9" t="s">
        <v>38</v>
      </c>
      <c r="B5" s="65" t="s">
        <v>39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17" t="s">
        <v>37</v>
      </c>
      <c r="N5" s="11">
        <v>500</v>
      </c>
    </row>
    <row r="6" spans="1:14" ht="12">
      <c r="A6" s="9" t="s">
        <v>73</v>
      </c>
      <c r="B6" s="65" t="s">
        <v>74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17" t="s">
        <v>37</v>
      </c>
      <c r="N6" s="11">
        <v>35</v>
      </c>
    </row>
    <row r="7" spans="1:14" ht="12">
      <c r="A7" s="9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17"/>
      <c r="N7" s="11"/>
    </row>
    <row r="8" spans="1:14" ht="12">
      <c r="A8" s="9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17"/>
      <c r="N8" s="11"/>
    </row>
    <row r="9" spans="1:14" ht="12">
      <c r="A9" s="9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7"/>
      <c r="N9" s="11"/>
    </row>
    <row r="10" spans="1:14" ht="12">
      <c r="A10" s="9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17"/>
      <c r="N10" s="11"/>
    </row>
    <row r="11" spans="1:14" ht="12">
      <c r="A11" s="9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17"/>
      <c r="N11" s="11"/>
    </row>
    <row r="12" spans="1:14" ht="12">
      <c r="A12" s="17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17"/>
      <c r="N12" s="11"/>
    </row>
    <row r="13" spans="1:14" ht="12">
      <c r="A13" s="17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17"/>
      <c r="N13" s="11"/>
    </row>
    <row r="14" spans="1:14" ht="12">
      <c r="A14" s="17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17"/>
      <c r="N14" s="11"/>
    </row>
    <row r="15" spans="1:14" ht="12">
      <c r="A15" s="17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17"/>
      <c r="N15" s="11"/>
    </row>
    <row r="16" spans="1:14" ht="12">
      <c r="A16" s="17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17"/>
      <c r="N16" s="11"/>
    </row>
    <row r="17" spans="1:14" ht="12">
      <c r="A17" s="17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17"/>
      <c r="N17" s="11"/>
    </row>
    <row r="18" spans="1:14" ht="12">
      <c r="A18" s="17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17"/>
      <c r="N18" s="11"/>
    </row>
    <row r="19" spans="1:14" ht="12">
      <c r="A19" s="17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17"/>
      <c r="N19" s="11"/>
    </row>
    <row r="20" spans="1:14" ht="12">
      <c r="A20" s="17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17"/>
      <c r="N20" s="11"/>
    </row>
    <row r="21" spans="1:14" ht="12">
      <c r="A21" s="17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17"/>
      <c r="N21" s="11"/>
    </row>
    <row r="22" spans="1:14" ht="12">
      <c r="A22" s="1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17"/>
      <c r="N22" s="11"/>
    </row>
    <row r="23" spans="1:14" ht="12">
      <c r="A23" s="17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17"/>
      <c r="N23" s="11"/>
    </row>
    <row r="24" spans="1:14" ht="12">
      <c r="A24" s="17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17"/>
      <c r="N24" s="11"/>
    </row>
    <row r="25" spans="1:14" ht="12">
      <c r="A25" s="17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17"/>
      <c r="N25" s="11"/>
    </row>
    <row r="26" spans="1:14" ht="12">
      <c r="A26" s="17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17"/>
      <c r="N26" s="11"/>
    </row>
    <row r="27" spans="1:14" ht="12">
      <c r="A27" s="17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7"/>
      <c r="N27" s="11"/>
    </row>
    <row r="28" spans="1:14" ht="12">
      <c r="A28" s="17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17"/>
      <c r="N28" s="11"/>
    </row>
    <row r="29" spans="1:14" ht="12">
      <c r="A29" s="17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17"/>
      <c r="N29" s="11"/>
    </row>
    <row r="30" spans="1:14" ht="12">
      <c r="A30" s="17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17"/>
      <c r="N30" s="11"/>
    </row>
    <row r="31" spans="1:14" ht="12">
      <c r="A31" s="1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17"/>
      <c r="N31" s="11"/>
    </row>
    <row r="32" spans="1:14" ht="12">
      <c r="A32" s="17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17"/>
      <c r="N32" s="11"/>
    </row>
    <row r="33" spans="1:14" ht="12">
      <c r="A33" s="17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17"/>
      <c r="N33" s="11"/>
    </row>
    <row r="34" spans="2:14" ht="12.75" thickBot="1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N34" s="3"/>
    </row>
    <row r="35" spans="2:14" ht="13.5" thickBot="1" thickTop="1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21" t="s">
        <v>11</v>
      </c>
      <c r="N35" s="19">
        <f>SUM(N5:N33)</f>
        <v>535</v>
      </c>
    </row>
    <row r="36" ht="12.75" thickTop="1"/>
    <row r="37" ht="12">
      <c r="A37" t="s">
        <v>13</v>
      </c>
    </row>
    <row r="39" spans="1:5" ht="12">
      <c r="A39" t="s">
        <v>14</v>
      </c>
      <c r="E39" t="s">
        <v>15</v>
      </c>
    </row>
  </sheetData>
  <sheetProtection/>
  <mergeCells count="35">
    <mergeCell ref="A1:N1"/>
    <mergeCell ref="A3:N3"/>
    <mergeCell ref="B4:L4"/>
    <mergeCell ref="A2:N2"/>
    <mergeCell ref="B9:L9"/>
    <mergeCell ref="B10:L10"/>
    <mergeCell ref="B12:L12"/>
    <mergeCell ref="B5:L5"/>
    <mergeCell ref="B6:L6"/>
    <mergeCell ref="B7:L7"/>
    <mergeCell ref="B8:L8"/>
    <mergeCell ref="B13:L13"/>
    <mergeCell ref="B14:L14"/>
    <mergeCell ref="B15:L15"/>
    <mergeCell ref="B16:L16"/>
    <mergeCell ref="B17:L17"/>
    <mergeCell ref="B18:L18"/>
    <mergeCell ref="B19:L19"/>
    <mergeCell ref="B20:L20"/>
    <mergeCell ref="B27:L27"/>
    <mergeCell ref="B28:L28"/>
    <mergeCell ref="B21:L21"/>
    <mergeCell ref="B22:L22"/>
    <mergeCell ref="B23:L23"/>
    <mergeCell ref="B24:L24"/>
    <mergeCell ref="B33:L33"/>
    <mergeCell ref="B34:L34"/>
    <mergeCell ref="B35:L35"/>
    <mergeCell ref="B11:L11"/>
    <mergeCell ref="B29:L29"/>
    <mergeCell ref="B30:L30"/>
    <mergeCell ref="B31:L31"/>
    <mergeCell ref="B32:L32"/>
    <mergeCell ref="B25:L25"/>
    <mergeCell ref="B26:L26"/>
  </mergeCells>
  <printOptions horizontalCentered="1" verticalCentered="1"/>
  <pageMargins left="0.7480314960629921" right="0.7480314960629921" top="0.5905511811023623" bottom="0.7874015748031497" header="0.5118110236220472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Jacobs</dc:creator>
  <cp:keywords/>
  <dc:description/>
  <cp:lastModifiedBy>Martin Rae</cp:lastModifiedBy>
  <cp:lastPrinted>2003-05-08T20:17:36Z</cp:lastPrinted>
  <dcterms:created xsi:type="dcterms:W3CDTF">2000-05-02T23:23:24Z</dcterms:created>
  <dcterms:modified xsi:type="dcterms:W3CDTF">2021-03-30T16:56:35Z</dcterms:modified>
  <cp:category/>
  <cp:version/>
  <cp:contentType/>
  <cp:contentStatus/>
</cp:coreProperties>
</file>